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adiak/Desktop/Прачечная и мастерская ДТСЗН/"/>
    </mc:Choice>
  </mc:AlternateContent>
  <bookViews>
    <workbookView xWindow="12500" yWindow="540" windowWidth="16300" windowHeight="10980"/>
  </bookViews>
  <sheets>
    <sheet name="соб.средства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6" i="2"/>
  <c r="D18" i="2"/>
  <c r="D19" i="2"/>
  <c r="D20" i="2"/>
  <c r="D22" i="2"/>
  <c r="I21" i="2"/>
  <c r="I14" i="2"/>
  <c r="I17" i="2"/>
  <c r="I22" i="2"/>
  <c r="N21" i="2"/>
  <c r="N14" i="2"/>
  <c r="N15" i="2"/>
  <c r="N16" i="2"/>
  <c r="N17" i="2"/>
  <c r="N18" i="2"/>
  <c r="N19" i="2"/>
  <c r="N20" i="2"/>
  <c r="N22" i="2"/>
  <c r="M22" i="2"/>
  <c r="L22" i="2"/>
  <c r="K22" i="2"/>
  <c r="J22" i="2"/>
  <c r="H22" i="2"/>
  <c r="G22" i="2"/>
  <c r="F22" i="2"/>
  <c r="E22" i="2"/>
  <c r="C22" i="2"/>
  <c r="O20" i="2"/>
  <c r="I20" i="2"/>
  <c r="P20" i="2"/>
  <c r="I19" i="2"/>
  <c r="P19" i="2"/>
  <c r="P18" i="2"/>
  <c r="I18" i="2"/>
  <c r="O18" i="2"/>
  <c r="P17" i="2"/>
  <c r="O17" i="2"/>
  <c r="I16" i="2"/>
  <c r="P16" i="2"/>
  <c r="P15" i="2"/>
  <c r="O15" i="2"/>
  <c r="I15" i="2"/>
  <c r="P14" i="2"/>
  <c r="P21" i="2"/>
  <c r="P22" i="2"/>
  <c r="O21" i="2"/>
  <c r="O14" i="2"/>
  <c r="O16" i="2"/>
  <c r="O19" i="2"/>
  <c r="O22" i="2"/>
</calcChain>
</file>

<file path=xl/sharedStrings.xml><?xml version="1.0" encoding="utf-8"?>
<sst xmlns="http://schemas.openxmlformats.org/spreadsheetml/2006/main" count="41" uniqueCount="36">
  <si>
    <t>№ п/п</t>
  </si>
  <si>
    <t>Наименование статей возмещения затрат</t>
  </si>
  <si>
    <t>План (руб.)</t>
  </si>
  <si>
    <t>Факт исполнения плана (руб.)</t>
  </si>
  <si>
    <t>Выполнение проекта (руб.)</t>
  </si>
  <si>
    <t>Остаток денежных средств (руб.)</t>
  </si>
  <si>
    <t>Оплачено</t>
  </si>
  <si>
    <t>Выполнено по Актам</t>
  </si>
  <si>
    <t>На счете</t>
  </si>
  <si>
    <t>Не подтверждено актами</t>
  </si>
  <si>
    <t>1 квартал за отчётный период</t>
  </si>
  <si>
    <t>2 квартал за отчётный период</t>
  </si>
  <si>
    <t>3 квартал за отчётный период</t>
  </si>
  <si>
    <t>4 квартал за отчётный период</t>
  </si>
  <si>
    <t>Итого нарастающим итогом</t>
  </si>
  <si>
    <t>9 (5+6+7+8)</t>
  </si>
  <si>
    <t>14 (10+11+12+13)</t>
  </si>
  <si>
    <t>15 (4-9)</t>
  </si>
  <si>
    <t>16 (4-14)</t>
  </si>
  <si>
    <t>Оплата труда штатных работников, включая НДФЛ</t>
  </si>
  <si>
    <t>Приобретение специализированного оборудования, инвентаря и сопутствующие расходы, необходимые для выполнения мероприятий Проекта</t>
  </si>
  <si>
    <t>Аренда оборудования, используемого в целях и в период выполнения мероприятий Проекта</t>
  </si>
  <si>
    <t>Оплата работ, услуг, товаров, необходимых для проведения мероприятий</t>
  </si>
  <si>
    <t>ИТОГО:</t>
  </si>
  <si>
    <t>МП</t>
  </si>
  <si>
    <t>Денежный эквивалент безвозмездного труда добровольцев</t>
  </si>
  <si>
    <t>Финансовый отчет об использовании собственных средств (ресурсов) на реализацию проекта</t>
  </si>
  <si>
    <t>Оплата труда физическим лицам (за исключением индивидуальных предпринимателей и самозанятых) за оказание ими услуг (выполнение работ) по гражданско-правовым договорам, включая НДФЛ.</t>
  </si>
  <si>
    <t>Офисные расходы (коммунальные услуги, услуги связи, банковские услуги оборудование и расходных материалов), связанные с выполнением проекта.</t>
  </si>
  <si>
    <t>Аренда помещения используемого организацией  в период реализации мероприятий Проекта</t>
  </si>
  <si>
    <t>Название организации Каритас Архиепархии Божией Матери в Москве</t>
  </si>
  <si>
    <t>Название Проекта Программа поддержки бездомных людей "Прачечная и мастерская»</t>
  </si>
  <si>
    <t>Номер Договора № 028-НКО/20 от «21» декабря 2020 г.</t>
  </si>
  <si>
    <t xml:space="preserve">              Главный бухгалтер__________/Пак Н.Г./</t>
  </si>
  <si>
    <t>по состоянию на  30 ноября 2021 г.</t>
  </si>
  <si>
    <t>Директор  __________/Мишенев Д.М./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</si>
</sst>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wrapText="1" indent="2"/>
    </xf>
    <xf numFmtId="0" fontId="4" fillId="0" borderId="1" xfId="0" applyFont="1" applyBorder="1" applyAlignment="1">
      <alignment horizontal="center" vertical="center" wrapText="1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5"/>
  <sheetViews>
    <sheetView tabSelected="1" topLeftCell="G15" workbookViewId="0">
      <selection activeCell="D22" sqref="D22"/>
    </sheetView>
  </sheetViews>
  <sheetFormatPr baseColWidth="10" defaultColWidth="8.83203125" defaultRowHeight="15" x14ac:dyDescent="0.2"/>
  <cols>
    <col min="2" max="2" width="35.6640625" customWidth="1"/>
    <col min="4" max="4" width="9" bestFit="1" customWidth="1"/>
    <col min="5" max="16" width="11.33203125" customWidth="1"/>
  </cols>
  <sheetData>
    <row r="1" spans="1:16" ht="19" x14ac:dyDescent="0.25">
      <c r="A1" s="2" t="s">
        <v>26</v>
      </c>
      <c r="B1" s="3"/>
    </row>
    <row r="2" spans="1:16" ht="19" x14ac:dyDescent="0.25">
      <c r="A2" s="2" t="s">
        <v>34</v>
      </c>
      <c r="B2" s="3"/>
    </row>
    <row r="3" spans="1:16" ht="19" x14ac:dyDescent="0.25">
      <c r="A3" s="3"/>
      <c r="B3" s="3"/>
    </row>
    <row r="4" spans="1:16" ht="18" x14ac:dyDescent="0.2">
      <c r="A4" s="14" t="s">
        <v>30</v>
      </c>
      <c r="B4" s="14"/>
    </row>
    <row r="5" spans="1:16" ht="18" x14ac:dyDescent="0.2">
      <c r="A5" s="14" t="s">
        <v>31</v>
      </c>
      <c r="B5" s="14"/>
    </row>
    <row r="6" spans="1:16" ht="19" x14ac:dyDescent="0.2">
      <c r="A6" s="14" t="s">
        <v>32</v>
      </c>
      <c r="B6" s="4"/>
    </row>
    <row r="9" spans="1:16" ht="30" customHeight="1" x14ac:dyDescent="0.2">
      <c r="A9" s="16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16"/>
      <c r="G9" s="16"/>
      <c r="H9" s="16"/>
      <c r="I9" s="16"/>
      <c r="J9" s="16"/>
      <c r="K9" s="16"/>
      <c r="L9" s="16"/>
      <c r="M9" s="16"/>
      <c r="N9" s="16"/>
      <c r="O9" s="16" t="s">
        <v>5</v>
      </c>
      <c r="P9" s="16"/>
    </row>
    <row r="10" spans="1:16" x14ac:dyDescent="0.2">
      <c r="A10" s="16"/>
      <c r="B10" s="16"/>
      <c r="C10" s="16"/>
      <c r="D10" s="16"/>
      <c r="E10" s="16" t="s">
        <v>6</v>
      </c>
      <c r="F10" s="16"/>
      <c r="G10" s="16"/>
      <c r="H10" s="16"/>
      <c r="I10" s="16"/>
      <c r="J10" s="16" t="s">
        <v>7</v>
      </c>
      <c r="K10" s="16"/>
      <c r="L10" s="16"/>
      <c r="M10" s="16"/>
      <c r="N10" s="16"/>
      <c r="O10" s="16" t="s">
        <v>8</v>
      </c>
      <c r="P10" s="16" t="s">
        <v>9</v>
      </c>
    </row>
    <row r="11" spans="1:16" x14ac:dyDescent="0.2">
      <c r="A11" s="16"/>
      <c r="B11" s="16"/>
      <c r="C11" s="16"/>
      <c r="D11" s="16"/>
      <c r="E11" s="16" t="s">
        <v>10</v>
      </c>
      <c r="F11" s="16" t="s">
        <v>11</v>
      </c>
      <c r="G11" s="16" t="s">
        <v>12</v>
      </c>
      <c r="H11" s="16" t="s">
        <v>13</v>
      </c>
      <c r="I11" s="16" t="s">
        <v>14</v>
      </c>
      <c r="J11" s="16" t="s">
        <v>10</v>
      </c>
      <c r="K11" s="16" t="s">
        <v>11</v>
      </c>
      <c r="L11" s="16" t="s">
        <v>12</v>
      </c>
      <c r="M11" s="16" t="s">
        <v>13</v>
      </c>
      <c r="N11" s="16" t="s">
        <v>14</v>
      </c>
      <c r="O11" s="16"/>
      <c r="P11" s="16"/>
    </row>
    <row r="12" spans="1:16" ht="46.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s="10" customFormat="1" ht="10" x14ac:dyDescent="0.1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 t="s">
        <v>15</v>
      </c>
      <c r="J13" s="9">
        <v>10</v>
      </c>
      <c r="K13" s="9">
        <v>11</v>
      </c>
      <c r="L13" s="9">
        <v>12</v>
      </c>
      <c r="M13" s="9">
        <v>13</v>
      </c>
      <c r="N13" s="9" t="s">
        <v>16</v>
      </c>
      <c r="O13" s="9" t="s">
        <v>17</v>
      </c>
      <c r="P13" s="9" t="s">
        <v>18</v>
      </c>
    </row>
    <row r="14" spans="1:16" ht="28" x14ac:dyDescent="0.2">
      <c r="A14" s="13">
        <v>1</v>
      </c>
      <c r="B14" s="11" t="s">
        <v>19</v>
      </c>
      <c r="C14" s="5">
        <v>1413324</v>
      </c>
      <c r="D14" s="6">
        <v>1421305.67</v>
      </c>
      <c r="E14" s="7">
        <v>397482.74</v>
      </c>
      <c r="F14" s="7">
        <v>326260.8</v>
      </c>
      <c r="G14" s="7">
        <v>404405.63</v>
      </c>
      <c r="H14" s="7">
        <v>293156.5</v>
      </c>
      <c r="I14" s="8">
        <f>SUM(E14:H14)</f>
        <v>1421305.67</v>
      </c>
      <c r="J14" s="7">
        <v>397482.74</v>
      </c>
      <c r="K14" s="7">
        <v>326260.8</v>
      </c>
      <c r="L14" s="7">
        <v>404405.63</v>
      </c>
      <c r="M14" s="7">
        <v>293156.5</v>
      </c>
      <c r="N14" s="8">
        <f t="shared" ref="N14:N20" si="0">SUM(J14:M14)</f>
        <v>1421305.67</v>
      </c>
      <c r="O14" s="8">
        <f>D14-I14</f>
        <v>0</v>
      </c>
      <c r="P14" s="8">
        <f>D14-N14</f>
        <v>0</v>
      </c>
    </row>
    <row r="15" spans="1:16" ht="84" x14ac:dyDescent="0.2">
      <c r="A15" s="13">
        <v>2</v>
      </c>
      <c r="B15" s="11" t="s">
        <v>27</v>
      </c>
      <c r="C15" s="5">
        <v>0</v>
      </c>
      <c r="D15" s="6">
        <f t="shared" ref="D15:D21" si="1">C15</f>
        <v>0</v>
      </c>
      <c r="E15" s="7"/>
      <c r="F15" s="7"/>
      <c r="G15" s="7"/>
      <c r="H15" s="7"/>
      <c r="I15" s="8">
        <f t="shared" ref="I15:I21" si="2">SUM(E15:H15)</f>
        <v>0</v>
      </c>
      <c r="J15" s="7"/>
      <c r="K15" s="7"/>
      <c r="L15" s="7"/>
      <c r="M15" s="7"/>
      <c r="N15" s="8">
        <f t="shared" si="0"/>
        <v>0</v>
      </c>
      <c r="O15" s="8">
        <f t="shared" ref="O15:O20" si="3">D15-I15</f>
        <v>0</v>
      </c>
      <c r="P15" s="8">
        <f t="shared" ref="P15:P20" si="4">D15-N15</f>
        <v>0</v>
      </c>
    </row>
    <row r="16" spans="1:16" ht="56" x14ac:dyDescent="0.2">
      <c r="A16" s="13">
        <v>3</v>
      </c>
      <c r="B16" s="12" t="s">
        <v>28</v>
      </c>
      <c r="C16" s="5">
        <v>0</v>
      </c>
      <c r="D16" s="6">
        <f t="shared" si="1"/>
        <v>0</v>
      </c>
      <c r="E16" s="7"/>
      <c r="F16" s="7"/>
      <c r="G16" s="7"/>
      <c r="H16" s="7"/>
      <c r="I16" s="8">
        <f t="shared" si="2"/>
        <v>0</v>
      </c>
      <c r="J16" s="7"/>
      <c r="K16" s="7"/>
      <c r="L16" s="7"/>
      <c r="M16" s="7"/>
      <c r="N16" s="8">
        <f t="shared" si="0"/>
        <v>0</v>
      </c>
      <c r="O16" s="8">
        <f t="shared" si="3"/>
        <v>0</v>
      </c>
      <c r="P16" s="8">
        <f t="shared" si="4"/>
        <v>0</v>
      </c>
    </row>
    <row r="17" spans="1:16" ht="42" x14ac:dyDescent="0.2">
      <c r="A17" s="13">
        <v>4</v>
      </c>
      <c r="B17" s="12" t="s">
        <v>29</v>
      </c>
      <c r="C17" s="5">
        <v>230000</v>
      </c>
      <c r="D17" s="6">
        <v>133368.32999999999</v>
      </c>
      <c r="E17" s="7"/>
      <c r="F17" s="7"/>
      <c r="G17" s="7">
        <v>110000</v>
      </c>
      <c r="H17" s="7"/>
      <c r="I17" s="8">
        <f t="shared" si="2"/>
        <v>110000</v>
      </c>
      <c r="J17" s="7"/>
      <c r="K17" s="7"/>
      <c r="L17" s="7">
        <v>110000</v>
      </c>
      <c r="M17" s="7"/>
      <c r="N17" s="8">
        <f t="shared" si="0"/>
        <v>110000</v>
      </c>
      <c r="O17" s="8">
        <f t="shared" si="3"/>
        <v>23368.329999999987</v>
      </c>
      <c r="P17" s="8">
        <f t="shared" si="4"/>
        <v>23368.329999999987</v>
      </c>
    </row>
    <row r="18" spans="1:16" ht="56" x14ac:dyDescent="0.2">
      <c r="A18" s="13">
        <v>5</v>
      </c>
      <c r="B18" s="11" t="s">
        <v>20</v>
      </c>
      <c r="C18" s="5">
        <v>0</v>
      </c>
      <c r="D18" s="6">
        <f t="shared" si="1"/>
        <v>0</v>
      </c>
      <c r="E18" s="7"/>
      <c r="F18" s="7"/>
      <c r="G18" s="7"/>
      <c r="H18" s="7"/>
      <c r="I18" s="8">
        <f t="shared" si="2"/>
        <v>0</v>
      </c>
      <c r="J18" s="7"/>
      <c r="K18" s="7"/>
      <c r="L18" s="7"/>
      <c r="M18" s="7"/>
      <c r="N18" s="8">
        <f t="shared" si="0"/>
        <v>0</v>
      </c>
      <c r="O18" s="8">
        <f t="shared" si="3"/>
        <v>0</v>
      </c>
      <c r="P18" s="8">
        <f t="shared" si="4"/>
        <v>0</v>
      </c>
    </row>
    <row r="19" spans="1:16" ht="42" x14ac:dyDescent="0.2">
      <c r="A19" s="13">
        <v>6</v>
      </c>
      <c r="B19" s="11" t="s">
        <v>21</v>
      </c>
      <c r="C19" s="5">
        <v>0</v>
      </c>
      <c r="D19" s="6">
        <f t="shared" si="1"/>
        <v>0</v>
      </c>
      <c r="E19" s="7"/>
      <c r="F19" s="7"/>
      <c r="G19" s="7"/>
      <c r="H19" s="7"/>
      <c r="I19" s="8">
        <f t="shared" si="2"/>
        <v>0</v>
      </c>
      <c r="J19" s="7"/>
      <c r="K19" s="7"/>
      <c r="L19" s="7"/>
      <c r="M19" s="7"/>
      <c r="N19" s="8">
        <f t="shared" si="0"/>
        <v>0</v>
      </c>
      <c r="O19" s="8">
        <f t="shared" si="3"/>
        <v>0</v>
      </c>
      <c r="P19" s="8">
        <f t="shared" si="4"/>
        <v>0</v>
      </c>
    </row>
    <row r="20" spans="1:16" ht="28" x14ac:dyDescent="0.2">
      <c r="A20" s="13">
        <v>7</v>
      </c>
      <c r="B20" s="11" t="s">
        <v>22</v>
      </c>
      <c r="C20" s="5">
        <v>0</v>
      </c>
      <c r="D20" s="6">
        <f t="shared" si="1"/>
        <v>0</v>
      </c>
      <c r="E20" s="7"/>
      <c r="F20" s="7"/>
      <c r="G20" s="7"/>
      <c r="H20" s="7"/>
      <c r="I20" s="8">
        <f t="shared" si="2"/>
        <v>0</v>
      </c>
      <c r="J20" s="7"/>
      <c r="K20" s="7"/>
      <c r="L20" s="7"/>
      <c r="M20" s="7"/>
      <c r="N20" s="8">
        <f t="shared" si="0"/>
        <v>0</v>
      </c>
      <c r="O20" s="8">
        <f t="shared" si="3"/>
        <v>0</v>
      </c>
      <c r="P20" s="8">
        <f t="shared" si="4"/>
        <v>0</v>
      </c>
    </row>
    <row r="21" spans="1:16" ht="28" x14ac:dyDescent="0.2">
      <c r="A21" s="13">
        <v>8</v>
      </c>
      <c r="B21" s="11" t="s">
        <v>25</v>
      </c>
      <c r="C21" s="5">
        <v>163750</v>
      </c>
      <c r="D21" s="6">
        <v>252400</v>
      </c>
      <c r="E21" s="7">
        <v>15500</v>
      </c>
      <c r="F21" s="7">
        <v>85800</v>
      </c>
      <c r="G21" s="7">
        <v>124650</v>
      </c>
      <c r="H21" s="7">
        <v>26450</v>
      </c>
      <c r="I21" s="8">
        <f t="shared" si="2"/>
        <v>252400</v>
      </c>
      <c r="J21" s="7">
        <v>15500</v>
      </c>
      <c r="K21" s="7">
        <v>85800</v>
      </c>
      <c r="L21" s="7">
        <v>124650</v>
      </c>
      <c r="M21" s="7">
        <v>26450</v>
      </c>
      <c r="N21" s="8">
        <f t="shared" ref="N21" si="5">SUM(J21:M21)</f>
        <v>252400</v>
      </c>
      <c r="O21" s="8">
        <f t="shared" ref="O21" si="6">D21-I21</f>
        <v>0</v>
      </c>
      <c r="P21" s="8">
        <f t="shared" ref="P21" si="7">D21-N21</f>
        <v>0</v>
      </c>
    </row>
    <row r="22" spans="1:16" x14ac:dyDescent="0.2">
      <c r="A22" s="15" t="s">
        <v>23</v>
      </c>
      <c r="B22" s="15"/>
      <c r="C22" s="8">
        <f>SUM(C14:C21)</f>
        <v>1807074</v>
      </c>
      <c r="D22" s="8">
        <f t="shared" ref="D22:P22" si="8">SUM(D14:D21)</f>
        <v>1807074</v>
      </c>
      <c r="E22" s="8">
        <f t="shared" si="8"/>
        <v>412982.74</v>
      </c>
      <c r="F22" s="8">
        <f t="shared" si="8"/>
        <v>412060.8</v>
      </c>
      <c r="G22" s="8">
        <f t="shared" si="8"/>
        <v>639055.63</v>
      </c>
      <c r="H22" s="8">
        <f t="shared" si="8"/>
        <v>319606.5</v>
      </c>
      <c r="I22" s="8">
        <f t="shared" si="8"/>
        <v>1783705.67</v>
      </c>
      <c r="J22" s="8">
        <f t="shared" si="8"/>
        <v>412982.74</v>
      </c>
      <c r="K22" s="8">
        <f t="shared" si="8"/>
        <v>412060.8</v>
      </c>
      <c r="L22" s="8">
        <f t="shared" si="8"/>
        <v>639055.63</v>
      </c>
      <c r="M22" s="8">
        <f t="shared" si="8"/>
        <v>319606.5</v>
      </c>
      <c r="N22" s="8">
        <f t="shared" si="8"/>
        <v>1783705.67</v>
      </c>
      <c r="O22" s="8">
        <f t="shared" si="8"/>
        <v>23368.329999999987</v>
      </c>
      <c r="P22" s="8">
        <f t="shared" si="8"/>
        <v>23368.329999999987</v>
      </c>
    </row>
    <row r="24" spans="1:16" ht="58.5" customHeight="1" x14ac:dyDescent="0.25">
      <c r="B24" s="14" t="s">
        <v>35</v>
      </c>
      <c r="C24" s="3"/>
      <c r="D24" s="3"/>
      <c r="E24" s="3"/>
      <c r="F24" s="3"/>
      <c r="G24" s="3"/>
      <c r="H24" s="3"/>
      <c r="I24" s="14" t="s">
        <v>33</v>
      </c>
      <c r="J24" s="3"/>
      <c r="K24" s="3"/>
      <c r="L24" s="3"/>
      <c r="M24" s="3"/>
      <c r="N24" s="3"/>
    </row>
    <row r="25" spans="1:16" x14ac:dyDescent="0.2">
      <c r="B25" s="1" t="s">
        <v>24</v>
      </c>
    </row>
  </sheetData>
  <mergeCells count="21">
    <mergeCell ref="A22:B22"/>
    <mergeCell ref="I11:I12"/>
    <mergeCell ref="J11:J12"/>
    <mergeCell ref="K11:K12"/>
    <mergeCell ref="L11:L12"/>
    <mergeCell ref="D9:D12"/>
    <mergeCell ref="A9:A12"/>
    <mergeCell ref="B9:B12"/>
    <mergeCell ref="C9:C12"/>
    <mergeCell ref="O9:P9"/>
    <mergeCell ref="E10:I10"/>
    <mergeCell ref="J10:N10"/>
    <mergeCell ref="O10:O12"/>
    <mergeCell ref="P10:P12"/>
    <mergeCell ref="E11:E12"/>
    <mergeCell ref="F11:F12"/>
    <mergeCell ref="G11:G12"/>
    <mergeCell ref="H11:H12"/>
    <mergeCell ref="M11:M12"/>
    <mergeCell ref="N11:N12"/>
    <mergeCell ref="E9:N9"/>
  </mergeCells>
  <phoneticPr fontId="9" type="noConversion"/>
  <pageMargins left="0.24000000000000002" right="0.24000000000000002" top="0.39000000000000007" bottom="0.39000000000000007" header="0.31" footer="0.31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соб.средства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Елена Валерьевна</dc:creator>
  <cp:lastModifiedBy>пользователь Microsoft Office</cp:lastModifiedBy>
  <cp:lastPrinted>2021-10-25T04:55:06Z</cp:lastPrinted>
  <dcterms:created xsi:type="dcterms:W3CDTF">2021-01-18T15:48:29Z</dcterms:created>
  <dcterms:modified xsi:type="dcterms:W3CDTF">2022-01-26T10:06:07Z</dcterms:modified>
</cp:coreProperties>
</file>